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<sst xmlns="http://schemas.openxmlformats.org/spreadsheetml/2006/main" count="21" uniqueCount="21">
  <si>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SISTEMA FINANCIERO ARGENTINO</t>
  </si>
  <si>
    <t xml:space="preserve">INDICADORES</t>
  </si>
  <si>
    <t xml:space="preserve">MONETARIOS</t>
  </si>
  <si>
    <t xml:space="preserve">Base Monetaria</t>
  </si>
  <si>
    <t xml:space="preserve">Circulación Monetaria</t>
  </si>
  <si>
    <t xml:space="preserve">Cta Cte en el BCRA</t>
  </si>
  <si>
    <t xml:space="preserve">Reservas Internacionales</t>
  </si>
  <si>
    <t xml:space="preserve">LEBAC</t>
  </si>
  <si>
    <t xml:space="preserve">NOBAC/NOCOM</t>
  </si>
  <si>
    <t xml:space="preserve">LELIQ</t>
  </si>
  <si>
    <t xml:space="preserve">Pases Pasivos</t>
  </si>
  <si>
    <t xml:space="preserve">Esterilización </t>
  </si>
  <si>
    <t xml:space="preserve">Porcentaje/BM</t>
  </si>
  <si>
    <t xml:space="preserve">Porcentaje/ Circulación Mon.</t>
  </si>
  <si>
    <t xml:space="preserve">Adelantos al Tesoro</t>
  </si>
  <si>
    <t xml:space="preserve">Créditos al sector privado</t>
  </si>
  <si>
    <t xml:space="preserve">Porcentaje /PIB</t>
  </si>
  <si>
    <t xml:space="preserve">Nota:  En millones de pesos o de dólares según corresponda</t>
  </si>
  <si>
    <t xml:space="preserve">Créditos al sector privado pesos más dólares</t>
  </si>
  <si>
    <t xml:space="preserve">La tasa de referencia y de las Leliq pasó a ser en el año 2020 del 38% anual a agosto y después bajó a 36% anual, cuando en diciembre de 2019 era de 52% anual</t>
  </si>
  <si>
    <t xml:space="preserve">Fuente:  Gerencia de Estadísticas Monetarias del BCRA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</si>
</sst>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#,##0"/>
    <numFmt numFmtId="167" formatCode="0.00\ %"/>
    <numFmt numFmtId="168" formatCode="0.0%"/>
    <numFmt numFmtId="169" formatCode="0\ %"/>
    <numFmt numFmtId="170" formatCode="#,##0.0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RowHeight="12.8" zeroHeight="false" outlineLevelRow="0" outlineLevelCol="0"/>
  <cols>
    <col collapsed="false" customWidth="true" hidden="false" outlineLevel="0" max="1" min="1" style="0" width="44.87"/>
    <col collapsed="false" customWidth="true" hidden="false" outlineLevel="0" max="10" min="2" style="0" width="14.08"/>
    <col collapsed="false" customWidth="true" hidden="false" outlineLevel="0" max="11" min="11" style="0" width="12.96"/>
    <col collapsed="false" customWidth="true" hidden="false" outlineLevel="0" max="14" min="12" style="0" width="14.08"/>
    <col collapsed="false" customWidth="false" hidden="false" outlineLevel="0" max="1025" min="15" style="0" width="11.52"/>
  </cols>
  <sheetData>
    <row r="1" customFormat="false" ht="1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3"/>
      <c r="L1" s="3"/>
      <c r="M1" s="2"/>
      <c r="N1" s="2"/>
    </row>
    <row r="2" customFormat="false" ht="12.8" hidden="false" customHeight="false" outlineLevel="0" collapsed="false">
      <c r="N2" s="4" t="n">
        <v>44145</v>
      </c>
    </row>
    <row r="3" customFormat="false" ht="28.5" hidden="false" customHeight="false" outlineLevel="0" collapsed="false">
      <c r="A3" s="5" t="s">
        <v>1</v>
      </c>
      <c r="B3" s="6" t="n">
        <v>37621</v>
      </c>
      <c r="C3" s="6" t="n">
        <v>38564</v>
      </c>
      <c r="D3" s="6" t="n">
        <v>41089</v>
      </c>
      <c r="E3" s="6" t="n">
        <v>42347</v>
      </c>
      <c r="F3" s="6" t="n">
        <v>42734</v>
      </c>
      <c r="G3" s="6" t="n">
        <v>43493</v>
      </c>
      <c r="H3" s="6" t="n">
        <v>43829</v>
      </c>
      <c r="I3" s="6" t="n">
        <v>43858</v>
      </c>
      <c r="J3" s="6" t="n">
        <v>43900</v>
      </c>
      <c r="K3" s="7" t="n">
        <v>43928</v>
      </c>
      <c r="L3" s="6" t="n">
        <v>44056</v>
      </c>
      <c r="M3" s="6" t="n">
        <v>44145</v>
      </c>
      <c r="N3" s="8" t="n">
        <v>43829</v>
      </c>
    </row>
    <row r="4" customFormat="false" ht="28.5" hidden="false" customHeight="false" outlineLevel="0" collapsed="false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customFormat="false" ht="13.8" hidden="false" customHeight="false" outlineLevel="0" collapsed="false">
      <c r="A5" s="12" t="s">
        <v>3</v>
      </c>
      <c r="B5" s="13" t="n">
        <v>29302</v>
      </c>
      <c r="C5" s="13" t="n">
        <v>54367</v>
      </c>
      <c r="D5" s="13" t="n">
        <v>244158</v>
      </c>
      <c r="E5" s="13" t="n">
        <v>629249</v>
      </c>
      <c r="F5" s="13" t="n">
        <v>811800</v>
      </c>
      <c r="G5" s="13" t="n">
        <v>1366824</v>
      </c>
      <c r="H5" s="14" t="n">
        <v>1829109</v>
      </c>
      <c r="I5" s="13" t="n">
        <v>1791338</v>
      </c>
      <c r="J5" s="13" t="n">
        <v>1786615</v>
      </c>
      <c r="K5" s="13" t="n">
        <v>2449458</v>
      </c>
      <c r="L5" s="13" t="n">
        <v>2304144</v>
      </c>
      <c r="M5" s="14" t="n">
        <f aca="false">SUM(M6:M7)</f>
        <v>2421672</v>
      </c>
      <c r="N5" s="15" t="n">
        <v>0.2332</v>
      </c>
    </row>
    <row r="6" customFormat="false" ht="13.8" hidden="false" customHeight="false" outlineLevel="0" collapsed="false">
      <c r="A6" s="16" t="s">
        <v>4</v>
      </c>
      <c r="B6" s="17" t="n">
        <v>19261</v>
      </c>
      <c r="C6" s="17" t="n">
        <v>40709</v>
      </c>
      <c r="D6" s="17" t="n">
        <v>188367</v>
      </c>
      <c r="E6" s="17" t="n">
        <v>450254</v>
      </c>
      <c r="F6" s="17" t="n">
        <v>588732</v>
      </c>
      <c r="G6" s="17" t="n">
        <v>808922</v>
      </c>
      <c r="H6" s="17" t="n">
        <v>1147080</v>
      </c>
      <c r="I6" s="17" t="n">
        <v>1118777</v>
      </c>
      <c r="J6" s="17" t="n">
        <v>1164306</v>
      </c>
      <c r="K6" s="17" t="n">
        <v>1324520</v>
      </c>
      <c r="L6" s="17" t="n">
        <v>1672143</v>
      </c>
      <c r="M6" s="17" t="n">
        <v>1696843</v>
      </c>
      <c r="N6" s="18"/>
    </row>
    <row r="7" customFormat="false" ht="13.8" hidden="false" customHeight="false" outlineLevel="0" collapsed="false">
      <c r="A7" s="16" t="s">
        <v>5</v>
      </c>
      <c r="B7" s="17" t="n">
        <v>10041</v>
      </c>
      <c r="C7" s="17" t="n">
        <v>13658</v>
      </c>
      <c r="D7" s="17" t="n">
        <f aca="false">SUM(D5)-D6</f>
        <v>55791</v>
      </c>
      <c r="E7" s="17" t="n">
        <v>178995</v>
      </c>
      <c r="F7" s="17" t="n">
        <v>223068</v>
      </c>
      <c r="G7" s="17" t="n">
        <v>557902</v>
      </c>
      <c r="H7" s="17" t="n">
        <v>682028</v>
      </c>
      <c r="I7" s="17" t="n">
        <v>672561</v>
      </c>
      <c r="J7" s="17" t="n">
        <v>622309</v>
      </c>
      <c r="K7" s="17" t="n">
        <v>1124938</v>
      </c>
      <c r="L7" s="17" t="n">
        <v>632001</v>
      </c>
      <c r="M7" s="17" t="n">
        <v>724829</v>
      </c>
      <c r="N7" s="18"/>
    </row>
    <row r="8" customFormat="false" ht="13.8" hidden="false" customHeight="false" outlineLevel="0" collapsed="false">
      <c r="A8" s="12" t="s">
        <v>6</v>
      </c>
      <c r="B8" s="13" t="n">
        <v>10503</v>
      </c>
      <c r="C8" s="13" t="n">
        <v>24015</v>
      </c>
      <c r="D8" s="13" t="n">
        <v>46348</v>
      </c>
      <c r="E8" s="13" t="n">
        <v>25092</v>
      </c>
      <c r="F8" s="13" t="n">
        <v>39204</v>
      </c>
      <c r="G8" s="13" t="n">
        <v>66428</v>
      </c>
      <c r="H8" s="14" t="n">
        <v>45190</v>
      </c>
      <c r="I8" s="13" t="n">
        <v>45105</v>
      </c>
      <c r="J8" s="13" t="n">
        <v>44785</v>
      </c>
      <c r="K8" s="13" t="n">
        <v>43724</v>
      </c>
      <c r="L8" s="13" t="n">
        <v>43207</v>
      </c>
      <c r="M8" s="14" t="n">
        <v>39322</v>
      </c>
      <c r="N8" s="19" t="n">
        <f aca="false">SUM(M8)-H8</f>
        <v>-5868</v>
      </c>
    </row>
    <row r="9" customFormat="false" ht="13.8" hidden="false" customHeight="false" outlineLevel="0" collapsed="false">
      <c r="A9" s="16" t="s">
        <v>7</v>
      </c>
      <c r="B9" s="17" t="n">
        <v>3444</v>
      </c>
      <c r="C9" s="17" t="n">
        <v>14460</v>
      </c>
      <c r="D9" s="17" t="n">
        <v>59853</v>
      </c>
      <c r="E9" s="17" t="n">
        <v>296181</v>
      </c>
      <c r="F9" s="17" t="n">
        <v>629320</v>
      </c>
      <c r="G9" s="10"/>
      <c r="H9" s="10"/>
      <c r="I9" s="17"/>
      <c r="J9" s="17"/>
      <c r="K9" s="17"/>
      <c r="L9" s="10"/>
      <c r="M9" s="10"/>
    </row>
    <row r="10" customFormat="false" ht="13.8" hidden="false" customHeight="false" outlineLevel="0" collapsed="false">
      <c r="A10" s="16" t="s">
        <v>8</v>
      </c>
      <c r="B10" s="10"/>
      <c r="C10" s="17" t="n">
        <v>1694</v>
      </c>
      <c r="D10" s="17" t="n">
        <v>26803</v>
      </c>
      <c r="E10" s="17"/>
      <c r="F10" s="10"/>
      <c r="G10" s="17" t="n">
        <v>3902</v>
      </c>
      <c r="H10" s="17"/>
      <c r="I10" s="17" t="n">
        <v>2506</v>
      </c>
      <c r="J10" s="17" t="n">
        <v>1050</v>
      </c>
      <c r="K10" s="17" t="n">
        <v>20</v>
      </c>
      <c r="L10" s="10"/>
      <c r="M10" s="10"/>
      <c r="N10" s="11"/>
    </row>
    <row r="11" customFormat="false" ht="13.8" hidden="false" customHeight="false" outlineLevel="0" collapsed="false">
      <c r="A11" s="16" t="s">
        <v>9</v>
      </c>
      <c r="B11" s="10"/>
      <c r="C11" s="10"/>
      <c r="D11" s="10"/>
      <c r="E11" s="10"/>
      <c r="F11" s="10"/>
      <c r="G11" s="17" t="n">
        <v>784789</v>
      </c>
      <c r="H11" s="14" t="n">
        <v>758453</v>
      </c>
      <c r="I11" s="17" t="n">
        <v>1413907</v>
      </c>
      <c r="J11" s="17" t="n">
        <v>1649080</v>
      </c>
      <c r="K11" s="17" t="n">
        <v>1129193</v>
      </c>
      <c r="L11" s="17" t="n">
        <v>1877087</v>
      </c>
      <c r="M11" s="14" t="n">
        <v>1622117</v>
      </c>
      <c r="N11" s="20" t="n">
        <v>1.387</v>
      </c>
    </row>
    <row r="12" customFormat="false" ht="13.8" hidden="false" customHeight="false" outlineLevel="0" collapsed="false">
      <c r="A12" s="16" t="s">
        <v>10</v>
      </c>
      <c r="B12" s="10"/>
      <c r="C12" s="10"/>
      <c r="D12" s="17" t="n">
        <v>20042</v>
      </c>
      <c r="E12" s="10"/>
      <c r="F12" s="10"/>
      <c r="G12" s="17" t="n">
        <v>47431</v>
      </c>
      <c r="H12" s="17" t="n">
        <v>426655</v>
      </c>
      <c r="I12" s="17" t="n">
        <v>8971</v>
      </c>
      <c r="J12" s="17" t="n">
        <v>728</v>
      </c>
      <c r="K12" s="17" t="n">
        <v>157358</v>
      </c>
      <c r="L12" s="17" t="n">
        <v>620587</v>
      </c>
      <c r="M12" s="17" t="n">
        <v>780385</v>
      </c>
      <c r="N12" s="21"/>
    </row>
    <row r="13" customFormat="false" ht="13.8" hidden="false" customHeight="false" outlineLevel="0" collapsed="false">
      <c r="A13" s="12" t="s">
        <v>11</v>
      </c>
      <c r="B13" s="13" t="n">
        <v>3444</v>
      </c>
      <c r="C13" s="13" t="n">
        <v>16154</v>
      </c>
      <c r="D13" s="13" t="n">
        <v>106698</v>
      </c>
      <c r="E13" s="13" t="n">
        <v>296181</v>
      </c>
      <c r="F13" s="13" t="n">
        <v>629320</v>
      </c>
      <c r="G13" s="13" t="n">
        <f aca="false">SUM(G10:G12)</f>
        <v>836122</v>
      </c>
      <c r="H13" s="13" t="n">
        <f aca="false">SUM(H11:H12)</f>
        <v>1185108</v>
      </c>
      <c r="I13" s="13" t="n">
        <f aca="false">SUM(I10:I12)</f>
        <v>1425384</v>
      </c>
      <c r="J13" s="13" t="n">
        <f aca="false">SUM(J10:J12)</f>
        <v>1650858</v>
      </c>
      <c r="K13" s="13" t="n">
        <f aca="false">SUM(K10:K12)</f>
        <v>1286571</v>
      </c>
      <c r="L13" s="13" t="n">
        <f aca="false">SUM(L11:L12)</f>
        <v>2497674</v>
      </c>
      <c r="M13" s="13" t="n">
        <f aca="false">SUM(M11:M12)</f>
        <v>2402502</v>
      </c>
      <c r="N13" s="22"/>
    </row>
    <row r="14" customFormat="false" ht="13.8" hidden="false" customHeight="false" outlineLevel="0" collapsed="false">
      <c r="A14" s="16" t="s">
        <v>12</v>
      </c>
      <c r="B14" s="23" t="n">
        <v>0.122</v>
      </c>
      <c r="C14" s="23" t="n">
        <v>0.301</v>
      </c>
      <c r="D14" s="23" t="n">
        <v>0.437</v>
      </c>
      <c r="E14" s="23" t="n">
        <v>0.47</v>
      </c>
      <c r="F14" s="23" t="n">
        <v>0.775</v>
      </c>
      <c r="G14" s="23" t="n">
        <f aca="false">SUM(G13)/G5</f>
        <v>0.611726162256443</v>
      </c>
      <c r="H14" s="23" t="n">
        <f aca="false">SUM(H13)/H5</f>
        <v>0.647915460478298</v>
      </c>
      <c r="I14" s="23" t="n">
        <f aca="false">SUM(I13)/I5</f>
        <v>0.795709129153739</v>
      </c>
      <c r="J14" s="23" t="n">
        <f aca="false">SUM(J13)/J5</f>
        <v>0.924014407133042</v>
      </c>
      <c r="K14" s="23" t="n">
        <f aca="false">SUM(K13)/K5</f>
        <v>0.525247217955972</v>
      </c>
      <c r="L14" s="23"/>
      <c r="M14" s="23" t="n">
        <v>0.992</v>
      </c>
      <c r="N14" s="11"/>
    </row>
    <row r="15" customFormat="false" ht="13.8" hidden="false" customHeight="false" outlineLevel="0" collapsed="false">
      <c r="A15" s="16" t="s">
        <v>13</v>
      </c>
      <c r="B15" s="23" t="n">
        <f aca="false">SUM(B13)/B6</f>
        <v>0.178806915528789</v>
      </c>
      <c r="C15" s="23" t="n">
        <f aca="false">SUM(C13)/C6</f>
        <v>0.396816428799528</v>
      </c>
      <c r="D15" s="23" t="n">
        <f aca="false">SUM(D13)/D6</f>
        <v>0.566436796254121</v>
      </c>
      <c r="E15" s="23" t="n">
        <f aca="false">SUM(E13)/E6</f>
        <v>0.657808703531784</v>
      </c>
      <c r="F15" s="23" t="n">
        <f aca="false">SUM(F13)/F6</f>
        <v>1.06894138589375</v>
      </c>
      <c r="G15" s="23" t="n">
        <f aca="false">SUM(G13)/G6</f>
        <v>1.03362499721852</v>
      </c>
      <c r="H15" s="23" t="n">
        <f aca="false">SUM(H13)/H6</f>
        <v>1.03315200334763</v>
      </c>
      <c r="I15" s="23" t="n">
        <f aca="false">SUM(I13)/I6</f>
        <v>1.27405550882794</v>
      </c>
      <c r="J15" s="23" t="n">
        <f aca="false">SUM(J13)/J6</f>
        <v>1.41789014228218</v>
      </c>
      <c r="K15" s="23" t="n">
        <f aca="false">SUM(K13)/K6</f>
        <v>0.971348866004288</v>
      </c>
      <c r="L15" s="23"/>
      <c r="M15" s="23" t="n">
        <v>1.415</v>
      </c>
      <c r="N15" s="11"/>
    </row>
    <row r="16" customFormat="false" ht="13.8" hidden="false" customHeight="false" outlineLevel="0" collapsed="false">
      <c r="A16" s="12" t="s">
        <v>14</v>
      </c>
      <c r="B16" s="24"/>
      <c r="C16" s="24"/>
      <c r="D16" s="24"/>
      <c r="E16" s="24"/>
      <c r="F16" s="13"/>
      <c r="G16" s="13" t="n">
        <v>502730</v>
      </c>
      <c r="H16" s="14" t="n">
        <v>792730</v>
      </c>
      <c r="I16" s="13" t="n">
        <v>852730</v>
      </c>
      <c r="J16" s="13" t="n">
        <v>1034730</v>
      </c>
      <c r="K16" s="13" t="n">
        <v>1164459</v>
      </c>
      <c r="L16" s="13" t="n">
        <v>1324730</v>
      </c>
      <c r="M16" s="13" t="n">
        <v>1260450</v>
      </c>
      <c r="N16" s="22" t="n">
        <v>0.59</v>
      </c>
    </row>
    <row r="17" customFormat="false" ht="13.8" hidden="false" customHeight="false" outlineLevel="0" collapsed="false">
      <c r="A17" s="12" t="s">
        <v>15</v>
      </c>
      <c r="B17" s="10"/>
      <c r="C17" s="10"/>
      <c r="D17" s="10"/>
      <c r="E17" s="10"/>
      <c r="F17" s="17"/>
      <c r="G17" s="13" t="n">
        <v>1850362</v>
      </c>
      <c r="H17" s="14" t="n">
        <v>2476189</v>
      </c>
      <c r="I17" s="13" t="n">
        <v>2448179</v>
      </c>
      <c r="J17" s="13" t="n">
        <v>2442862</v>
      </c>
      <c r="K17" s="13" t="n">
        <v>2580265</v>
      </c>
      <c r="L17" s="13" t="n">
        <v>2800925</v>
      </c>
      <c r="M17" s="14" t="n">
        <v>3093085</v>
      </c>
      <c r="N17" s="20" t="n">
        <v>0.249</v>
      </c>
    </row>
    <row r="18" customFormat="false" ht="13.8" hidden="false" customHeight="false" outlineLevel="0" collapsed="false">
      <c r="A18" s="25" t="s">
        <v>16</v>
      </c>
      <c r="B18" s="26"/>
      <c r="C18" s="26"/>
      <c r="D18" s="26"/>
      <c r="E18" s="26"/>
      <c r="F18" s="27"/>
      <c r="G18" s="28" t="n">
        <v>0.123</v>
      </c>
      <c r="H18" s="28" t="n">
        <v>0.1115</v>
      </c>
      <c r="I18" s="28" t="n">
        <v>0.1103</v>
      </c>
      <c r="J18" s="28" t="n">
        <v>0.1101</v>
      </c>
      <c r="K18" s="28" t="n">
        <v>0.1135</v>
      </c>
      <c r="L18" s="28" t="n">
        <v>0.113</v>
      </c>
      <c r="M18" s="28" t="n">
        <v>0.1145</v>
      </c>
      <c r="N18" s="29"/>
    </row>
    <row r="19" customFormat="false" ht="12.8" hidden="false" customHeight="false" outlineLevel="0" collapsed="false">
      <c r="B19" s="30"/>
    </row>
    <row r="20" customFormat="false" ht="12.8" hidden="false" customHeight="false" outlineLevel="0" collapsed="false">
      <c r="A20" s="0" t="s">
        <v>17</v>
      </c>
    </row>
    <row r="21" customFormat="false" ht="12.8" hidden="false" customHeight="false" outlineLevel="0" collapsed="false">
      <c r="A21" s="0" t="s">
        <v>18</v>
      </c>
    </row>
    <row r="22" customFormat="false" ht="12.8" hidden="false" customHeight="false" outlineLevel="0" collapsed="false">
      <c r="A22" s="0" t="s">
        <v>19</v>
      </c>
      <c r="N22" s="31"/>
    </row>
    <row r="23" customFormat="false" ht="13.8" hidden="false" customHeight="false" outlineLevel="0" collapsed="false">
      <c r="A23" s="0" t="s">
        <v>20</v>
      </c>
      <c r="N23" s="3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2020-12-06T00:38:43Z</dcterms:created>
  <dc:creator/>
  <dc:description/>
  <dc:language>es-AR</dc:language>
  <cp:lastModifiedBy/>
  <dcterms:modified xsi:type="dcterms:W3CDTF">2020-12-06T00:39:28Z</dcterms:modified>
  <cp:revision>1</cp:revision>
  <dc:subject/>
  <dc:title/>
</cp:coreProperties>
</file>